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filterPrivacy="1"/>
  <xr:revisionPtr revIDLastSave="0" documentId="8_{21881BA5-B4C5-49AF-B561-2BA31DFF678E}" xr6:coauthVersionLast="47" xr6:coauthVersionMax="47" xr10:uidLastSave="{00000000-0000-0000-0000-000000000000}"/>
  <bookViews>
    <workbookView xWindow="28680" yWindow="-120" windowWidth="29040" windowHeight="15840" xr2:uid="{D7207888-F72A-4AAB-B804-7480AE4B1EE9}"/>
  </bookViews>
  <sheets>
    <sheet name="PCIR" sheetId="9" r:id="rId1"/>
    <sheet name="PCR" sheetId="11" r:id="rId2"/>
    <sheet name="Drop-Down Lists" sheetId="15"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<sst xmlns="http://schemas.openxmlformats.org/spreadsheetml/2006/main" count="491" uniqueCount="254">
  <si>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</si>
  <si>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</si>
  <si>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</si>
  <si>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</si>
  <si>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</si>
  <si>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</si>
  <si>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</si>
  <si>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</si>
  <si>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</si>
  <si>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</si>
  <si>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</si>
  <si>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</si>
  <si>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</si>
  <si>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</si>
  <si>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</si>
  <si>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</si>
  <si>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</si>
  <si>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</si>
  <si>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</si>
  <si>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</si>
  <si>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</si>
  <si>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</si>
  <si>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</si>
  <si>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</si>
  <si>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</si>
  <si>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</si>
  <si>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</si>
  <si>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</si>
  <si>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</si>
  <si>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</si>
  <si>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</si>
  <si>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</si>
  <si>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</si>
  <si>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</si>
  <si>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</si>
  <si>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</si>
  <si>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</si>
  <si>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</si>
  <si>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</si>
  <si>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</si>
  <si>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</si>
  <si>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</si>
  <si>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</si>
  <si>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</si>
  <si>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</si>
  <si>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</si>
  <si>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</si>
  <si>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</si>
  <si>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</si>
  <si>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</si>
  <si>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</si>
  <si>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</si>
  <si>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</si>
  <si>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</si>
  <si>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</si>
  <si>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</si>
  <si>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</si>
  <si>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</si>
  <si>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</si>
  <si>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</si>
  <si>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</si>
  <si>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</si>
  <si>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</si>
  <si>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</si>
  <si>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</si>
  <si>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</si>
  <si>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</si>
  <si>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</si>
  <si>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</si>
  <si>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</si>
  <si>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</si>
  <si>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</si>
  <si>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</si>
  <si>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</si>
  <si>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</si>
  <si>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</si>
  <si>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</si>
  <si>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</si>
  <si>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</si>
  <si>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</si>
  <si>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</si>
  <si>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</si>
  <si>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</si>
  <si>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</si>
  <si>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</si>
  <si>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</si>
  <si>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</si>
  <si>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</si>
  <si>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</si>
  <si>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</si>
  <si>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</si>
  <si>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</si>
  <si>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</si>
  <si>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</si>
  <si>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</si>
  <si>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</si>
  <si>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</si>
  <si>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</si>
  <si>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</si>
  <si>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</si>
  <si>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</si>
  <si>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</si>
  <si>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</si>
  <si>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</si>
  <si>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</si>
  <si>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</si>
  <si>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</si>
  <si>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</si>
  <si>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</si>
  <si>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</si>
  <si>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</si>
  <si>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</si>
  <si>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</si>
  <si>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</si>
  <si>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</si>
  <si>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</si>
  <si>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</si>
  <si>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</si>
  <si>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</si>
  <si>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</si>
  <si>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</si>
  <si>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</si>
  <si>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</si>
  <si>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</si>
  <si>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</si>
  <si>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</si>
  <si>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</si>
  <si>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</si>
  <si>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</si>
  <si>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</si>
  <si>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</si>
  <si>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</si>
  <si>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</si>
  <si>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</si>
  <si>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</si>
  <si>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</si>
  <si>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</si>
  <si>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</si>
  <si>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</si>
  <si>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</si>
  <si>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</si>
  <si>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</si>
  <si>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</si>
  <si>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</si>
  <si>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</si>
  <si>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</si>
  <si>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</si>
  <si>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</si>
  <si>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</si>
  <si>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</si>
  <si>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</si>
  <si>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</si>
  <si>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</si>
  <si>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</si>
  <si>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</si>
  <si>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</si>
  <si>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</si>
  <si>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</si>
  <si>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</si>
  <si>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</si>
  <si>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</si>
  <si>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</si>
  <si>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</si>
  <si>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</si>
  <si>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</si>
  <si>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</si>
  <si>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</si>
  <si>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</si>
  <si>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</si>
  <si>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</si>
  <si>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</si>
  <si>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</si>
  <si>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</si>
  <si>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</si>
  <si>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</si>
  <si>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</si>
  <si>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</si>
  <si>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</si>
  <si>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</si>
  <si>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</si>
  <si>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</si>
  <si>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</si>
  <si>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</si>
  <si>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</si>
  <si>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</si>
  <si>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</si>
  <si>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</si>
  <si>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</si>
  <si>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</si>
  <si>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</si>
  <si>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</si>
  <si>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</si>
  <si>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</si>
  <si>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</si>
  <si>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</si>
  <si>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</si>
  <si>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</si>
  <si>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</si>
  <si>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</si>
  <si>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</si>
  <si>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</si>
  <si>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</si>
  <si>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</si>
  <si>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</si>
  <si>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</si>
  <si>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</si>
  <si>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</si>
  <si>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</si>
  <si>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</si>
  <si>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</si>
  <si>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</si>
  <si>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</si>
  <si>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</si>
  <si>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</si>
  <si>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</si>
  <si>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</si>
  <si>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</si>
  <si>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</si>
  <si>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</si>
  <si>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</si>
  <si>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</si>
  <si>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</si>
  <si>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</si>
  <si>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</si>
  <si>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</si>
  <si>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</si>
  <si>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</si>
  <si>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</si>
  <si>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</si>
  <si>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</si>
  <si>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</si>
  <si>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</si>
  <si>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</si>
  <si>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</si>
  <si>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</si>
  <si>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</si>
  <si>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</si>
  <si>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</si>
  <si>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</si>
  <si>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</si>
  <si>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</si>
  <si>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</si>
  <si>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</si>
  <si>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</si>
  <si>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</si>
  <si>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</si>
  <si>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</si>
  <si>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</si>
  <si>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E.L.K. Energy Inc.</t>
  </si>
  <si>
    <t>Engineering and Operations</t>
  </si>
  <si>
    <t>172 Forest Ave.</t>
  </si>
  <si>
    <t>Essex, N8M 3E4</t>
  </si>
  <si>
    <t>519-776-5291</t>
  </si>
  <si>
    <t>fhyder@elkenergy.com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</si>
</sst>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fhyder@elkenergy.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N21" sqref="N21"/>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E.L.K. Energy Inc.</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44.3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t="s">
        <v>248</v>
      </c>
      <c r="F12" s="81" t="s">
        <v>215</v>
      </c>
      <c r="G12" s="101"/>
      <c r="H12" s="21"/>
    </row>
    <row r="13" spans="1:8" ht="20.100000000000001" customHeight="1" x14ac:dyDescent="0.2">
      <c r="A13" s="101"/>
      <c r="B13" s="14"/>
      <c r="C13" s="10" t="s">
        <v>10</v>
      </c>
      <c r="D13" s="11" t="s">
        <v>9</v>
      </c>
      <c r="E13" s="72" t="s">
        <v>249</v>
      </c>
      <c r="F13" s="81" t="s">
        <v>215</v>
      </c>
      <c r="G13" s="101"/>
    </row>
    <row r="14" spans="1:8" ht="20.100000000000001" customHeight="1" x14ac:dyDescent="0.2">
      <c r="A14" s="101"/>
      <c r="B14" s="14"/>
      <c r="C14" s="12" t="s">
        <v>11</v>
      </c>
      <c r="D14" s="13" t="s">
        <v>9</v>
      </c>
      <c r="E14" s="72" t="s">
        <v>250</v>
      </c>
      <c r="F14" s="81" t="s">
        <v>215</v>
      </c>
      <c r="G14" s="101"/>
    </row>
    <row r="15" spans="1:8" ht="20.100000000000001" customHeight="1" x14ac:dyDescent="0.2">
      <c r="A15" s="101"/>
      <c r="B15" s="14"/>
      <c r="C15" s="12" t="s">
        <v>12</v>
      </c>
      <c r="D15" s="13" t="s">
        <v>9</v>
      </c>
      <c r="E15" s="72" t="s">
        <v>251</v>
      </c>
      <c r="F15" s="81" t="s">
        <v>215</v>
      </c>
      <c r="G15" s="101"/>
    </row>
    <row r="16" spans="1:8" ht="20.100000000000001" customHeight="1" x14ac:dyDescent="0.2">
      <c r="A16" s="101"/>
      <c r="B16" s="14"/>
      <c r="C16" s="12" t="s">
        <v>13</v>
      </c>
      <c r="D16" s="13" t="s">
        <v>9</v>
      </c>
      <c r="E16" s="74"/>
      <c r="F16" s="81" t="s">
        <v>216</v>
      </c>
      <c r="G16" s="101"/>
    </row>
    <row r="17" spans="1:8" ht="20.100000000000001" customHeight="1" x14ac:dyDescent="0.2">
      <c r="A17" s="101"/>
      <c r="B17" s="14"/>
      <c r="C17" s="12" t="s">
        <v>14</v>
      </c>
      <c r="D17" s="13" t="s">
        <v>9</v>
      </c>
      <c r="E17" s="74" t="s">
        <v>252</v>
      </c>
      <c r="F17" s="81" t="s">
        <v>215</v>
      </c>
      <c r="G17" s="101"/>
    </row>
    <row r="18" spans="1:8" ht="20.100000000000001" customHeight="1" x14ac:dyDescent="0.2">
      <c r="A18" s="101"/>
      <c r="B18" s="20"/>
      <c r="C18" s="12" t="s">
        <v>15</v>
      </c>
      <c r="D18" s="13" t="s">
        <v>9</v>
      </c>
      <c r="E18" s="108" t="s">
        <v>253</v>
      </c>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FADBF4B3-71EB-40CB-9CF9-158297920572}"/>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48" zoomScaleNormal="100" workbookViewId="0">
      <selection activeCell="E2" sqref="E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E.L.K. Energy Inc.</v>
      </c>
      <c r="F12" s="55" t="s">
        <v>218</v>
      </c>
      <c r="G12" s="101"/>
    </row>
    <row r="13" spans="1:8" ht="20.100000000000001" customHeight="1" x14ac:dyDescent="0.2">
      <c r="A13" s="101"/>
      <c r="B13" s="14"/>
      <c r="C13" s="10" t="s">
        <v>10</v>
      </c>
      <c r="D13" s="11" t="s">
        <v>9</v>
      </c>
      <c r="E13" s="71" t="str">
        <f>IF(ISBLANK(VLOOKUP(C13,PCIR!$C$12:$E$18,3,FALSE)),"--",VLOOKUP(C13,PCIR!$C$12:$E$18,3,FALSE))</f>
        <v>Engineering and Operations</v>
      </c>
      <c r="F13" s="55" t="s">
        <v>218</v>
      </c>
      <c r="G13" s="101"/>
    </row>
    <row r="14" spans="1:8" ht="20.100000000000001" customHeight="1" x14ac:dyDescent="0.2">
      <c r="A14" s="101"/>
      <c r="B14" s="14"/>
      <c r="C14" s="12" t="s">
        <v>11</v>
      </c>
      <c r="D14" s="13" t="s">
        <v>9</v>
      </c>
      <c r="E14" s="71" t="str">
        <f>IF(ISBLANK(VLOOKUP(C14,PCIR!$C$12:$E$18,3,FALSE)),"--",VLOOKUP(C14,PCIR!$C$12:$E$18,3,FALSE))</f>
        <v>172 Forest Ave.</v>
      </c>
      <c r="F14" s="55" t="s">
        <v>218</v>
      </c>
      <c r="G14" s="101"/>
    </row>
    <row r="15" spans="1:8" ht="20.100000000000001" customHeight="1" x14ac:dyDescent="0.2">
      <c r="A15" s="101"/>
      <c r="B15" s="14"/>
      <c r="C15" s="12" t="s">
        <v>12</v>
      </c>
      <c r="D15" s="13" t="s">
        <v>9</v>
      </c>
      <c r="E15" s="71" t="str">
        <f>IF(ISBLANK(VLOOKUP(C15,PCIR!$C$12:$E$18,3,FALSE)),"--",VLOOKUP(C15,PCIR!$C$12:$E$18,3,FALSE))</f>
        <v>Essex, N8M 3E4</v>
      </c>
      <c r="F15" s="55" t="s">
        <v>218</v>
      </c>
      <c r="G15" s="101"/>
    </row>
    <row r="16" spans="1:8" ht="20.100000000000001" customHeight="1" x14ac:dyDescent="0.2">
      <c r="A16" s="101"/>
      <c r="B16" s="14"/>
      <c r="C16" s="12" t="s">
        <v>13</v>
      </c>
      <c r="D16" s="13" t="s">
        <v>9</v>
      </c>
      <c r="E16" s="71" t="str">
        <f>IF(ISBLANK(VLOOKUP(C16,PCIR!$C$12:$E$18,3,FALSE)),"--",VLOOKUP(C16,PCIR!$C$12:$E$18,3,FALSE))</f>
        <v>--</v>
      </c>
      <c r="F16" s="55" t="s">
        <v>219</v>
      </c>
      <c r="G16" s="101"/>
    </row>
    <row r="17" spans="1:16384" ht="20.100000000000001" customHeight="1" x14ac:dyDescent="0.2">
      <c r="A17" s="101"/>
      <c r="B17" s="14"/>
      <c r="C17" s="12" t="s">
        <v>14</v>
      </c>
      <c r="D17" s="13" t="s">
        <v>9</v>
      </c>
      <c r="E17" s="71" t="str">
        <f>IF(ISBLANK(VLOOKUP(C17,PCIR!$C$12:$E$18,3,FALSE)),"--",VLOOKUP(C17,PCIR!$C$12:$E$18,3,FALSE))</f>
        <v>519-776-5291</v>
      </c>
      <c r="F17" s="55" t="s">
        <v>218</v>
      </c>
      <c r="G17" s="101"/>
    </row>
    <row r="18" spans="1:16384" ht="20.100000000000001" customHeight="1" x14ac:dyDescent="0.2">
      <c r="A18" s="101"/>
      <c r="B18" s="20"/>
      <c r="C18" s="12" t="s">
        <v>15</v>
      </c>
      <c r="D18" s="13" t="s">
        <v>9</v>
      </c>
      <c r="E18" s="71" t="str">
        <f>IF(ISBLANK(VLOOKUP(C18,PCIR!$C$12:$E$18,3,FALSE)),"--",VLOOKUP(C18,PCIR!$C$12:$E$18,3,FALSE))</f>
        <v>fhyder@elkenergy.com</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221</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E.L.K. Energy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223</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1.1"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9.1" customHeight="1" x14ac:dyDescent="0.2">
      <c r="A107" s="101"/>
      <c r="B107" s="23"/>
      <c r="C107" s="10" t="s">
        <v>85</v>
      </c>
      <c r="D107" s="110" t="s">
        <v>136</v>
      </c>
      <c r="E107" s="67"/>
      <c r="F107" s="55" t="s">
        <v>232</v>
      </c>
      <c r="G107" s="101"/>
      <c r="H107" s="21"/>
    </row>
    <row r="108" spans="1:16384" ht="89.1"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8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2025-09-10T14:32:18Z</dcterms:modified>
</cp:coreProperties>
</file>